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80" windowHeight="7560" tabRatio="678" firstSheet="1" activeTab="3"/>
  </bookViews>
  <sheets>
    <sheet name="показатели факт2010 ВС" sheetId="1" r:id="rId1"/>
    <sheet name="расходы факт2010 ВС" sheetId="2" r:id="rId2"/>
    <sheet name="показетли факт2010 ВО" sheetId="3" r:id="rId3"/>
    <sheet name="расходы факт2010 ВО" sheetId="4" r:id="rId4"/>
  </sheets>
  <definedNames>
    <definedName name="_xlnm.Print_Area" localSheetId="0">'показатели факт2010 ВС'!$A$1:$D$27</definedName>
    <definedName name="_xlnm.Print_Area" localSheetId="2">'показетли факт2010 ВО'!$A$1:$D$22</definedName>
    <definedName name="_xlnm.Print_Area" localSheetId="3">'расходы факт2010 ВО'!$A$1:$C$26</definedName>
    <definedName name="_xlnm.Print_Area" localSheetId="1">'расходы факт2010 ВС'!$A$2:$C$26</definedName>
  </definedNames>
  <calcPr calcId="125725"/>
</workbook>
</file>

<file path=xl/calcChain.xml><?xml version="1.0" encoding="utf-8"?>
<calcChain xmlns="http://schemas.openxmlformats.org/spreadsheetml/2006/main">
  <c r="A13" i="3"/>
  <c r="D18" i="1"/>
  <c r="C19" i="4"/>
  <c r="C16"/>
  <c r="C25" s="1"/>
  <c r="C14"/>
  <c r="D22" i="3"/>
  <c r="A12"/>
  <c r="A15" s="1"/>
  <c r="A16" s="1"/>
  <c r="A17" s="1"/>
  <c r="A20" s="1"/>
  <c r="A21" s="1"/>
  <c r="A22" s="1"/>
  <c r="C19" i="2"/>
  <c r="C16"/>
  <c r="C14"/>
  <c r="A14" i="1"/>
  <c r="A15" s="1"/>
  <c r="A16" s="1"/>
  <c r="A19" s="1"/>
  <c r="A20" s="1"/>
  <c r="A21" s="1"/>
  <c r="A22" s="1"/>
  <c r="A25" s="1"/>
  <c r="A26" s="1"/>
  <c r="A27" s="1"/>
  <c r="C25" i="2" l="1"/>
  <c r="D27" i="1" l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<sst xmlns="http://schemas.openxmlformats.org/spreadsheetml/2006/main" count="153" uniqueCount="84">
  <si>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</si>
  <si>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</si>
  <si>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</si>
  <si>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</si>
  <si>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</si>
  <si>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</si>
  <si>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</si>
  <si>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</si>
  <si>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</si>
  <si>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</si>
  <si>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</si>
  <si>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</si>
  <si>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</si>
  <si>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</si>
  <si>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</si>
  <si>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</si>
  <si>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</si>
  <si>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</si>
  <si>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</si>
  <si>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</si>
  <si>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</si>
  <si>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</si>
  <si>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</si>
  <si>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</si>
  <si>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</si>
  <si>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</si>
  <si>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</si>
  <si>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</si>
  <si>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</si>
  <si>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</si>
  <si>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</si>
  <si>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</si>
  <si>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</si>
  <si>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</si>
  <si>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</si>
  <si>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</si>
  <si>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</si>
  <si>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</si>
  <si>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</si>
  <si>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</si>
  <si>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</si>
  <si>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</si>
  <si>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</si>
  <si>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</si>
  <si>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</si>
  <si>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</si>
  <si>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</si>
  <si>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</si>
  <si>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</si>
  <si>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</si>
  <si>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</si>
  <si>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</si>
  <si>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</si>
  <si>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</si>
  <si>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</si>
  <si>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</si>
  <si>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</si>
  <si>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</si>
  <si>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</si>
  <si>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</si>
  <si>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</si>
  <si>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</si>
  <si>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</si>
  <si>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</si>
  <si>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</si>
  <si>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</si>
  <si>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</si>
  <si>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</si>
  <si>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</si>
  <si>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(по Подъяпольскому сельскому поселению - по май 2010г.)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</si>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</sst>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6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6"/>
      <color rgb="FFFF0000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9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2" fillId="0" borderId="0" xfId="0" applyFont="1"/>
    <xf numFmtId="0" fontId="9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9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9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Border="1"/>
    <xf numFmtId="0" fontId="11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1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9" fillId="0" borderId="9" xfId="0" applyNumberFormat="1" applyFont="1" applyBorder="1"/>
    <xf numFmtId="0" fontId="9" fillId="0" borderId="0" xfId="0" applyFont="1" applyBorder="1"/>
    <xf numFmtId="0" fontId="12" fillId="0" borderId="0" xfId="0" applyFont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horizontal="left" vertical="center"/>
    </xf>
    <xf numFmtId="0" fontId="14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7" fillId="2" borderId="0" xfId="2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5" fillId="0" borderId="0" xfId="0" applyFont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10" fillId="2" borderId="0" xfId="0" applyFont="1" applyFill="1" applyAlignment="1">
      <alignment horizontal="right"/>
    </xf>
    <xf numFmtId="0" fontId="15" fillId="2" borderId="0" xfId="2" applyFont="1" applyFill="1" applyBorder="1" applyAlignment="1">
      <alignment horizontal="left" vertical="center"/>
    </xf>
    <xf numFmtId="0" fontId="15" fillId="2" borderId="0" xfId="0" applyFont="1" applyFill="1"/>
    <xf numFmtId="0" fontId="15" fillId="2" borderId="0" xfId="0" applyFont="1" applyFill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9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1" fillId="2" borderId="2" xfId="0" applyNumberFormat="1" applyFont="1" applyFill="1" applyBorder="1"/>
    <xf numFmtId="0" fontId="11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1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9" fillId="2" borderId="9" xfId="0" applyNumberFormat="1" applyFont="1" applyFill="1" applyBorder="1"/>
    <xf numFmtId="0" fontId="9" fillId="2" borderId="0" xfId="0" applyFont="1" applyFill="1" applyBorder="1"/>
    <xf numFmtId="0" fontId="12" fillId="2" borderId="0" xfId="0" applyFont="1" applyFill="1" applyBorder="1" applyAlignment="1">
      <alignment horizontal="left" wrapText="1"/>
    </xf>
    <xf numFmtId="0" fontId="15" fillId="2" borderId="0" xfId="2" applyFont="1" applyFill="1" applyBorder="1" applyAlignment="1">
      <alignment horizontal="center" vertical="center" wrapText="1"/>
    </xf>
    <xf numFmtId="0" fontId="15" fillId="2" borderId="0" xfId="2" applyFont="1" applyFill="1"/>
    <xf numFmtId="0" fontId="13" fillId="2" borderId="0" xfId="2" applyFont="1" applyFill="1"/>
    <xf numFmtId="164" fontId="2" fillId="0" borderId="2" xfId="1" applyNumberFormat="1" applyFont="1" applyFill="1" applyBorder="1" applyAlignment="1">
      <alignment horizontal="center" vertical="center"/>
    </xf>
    <xf numFmtId="165" fontId="9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A23" sqref="A23:D23"/>
      <selection pane="topRight" activeCell="A23" sqref="A23:D23"/>
      <selection pane="bottomLeft" activeCell="A23" sqref="A23:D23"/>
      <selection pane="bottomRight" activeCell="A12" sqref="A12:XFD12"/>
    </sheetView>
  </sheetViews>
  <sheetFormatPr defaultRowHeight="33.950000000000003" customHeight="1"/>
  <cols>
    <col min="1" max="1" width="7.5703125" style="29" customWidth="1"/>
    <col min="2" max="2" width="84.5703125" style="29" customWidth="1"/>
    <col min="3" max="3" width="13.5703125" style="30" customWidth="1"/>
    <col min="4" max="4" width="23" style="29" customWidth="1"/>
    <col min="5" max="5" width="5.28515625" style="29" customWidth="1"/>
    <col min="6" max="6" width="16" style="29" customWidth="1"/>
    <col min="7" max="16384" width="9.140625" style="29"/>
  </cols>
  <sheetData>
    <row r="1" spans="1:4" ht="3" customHeight="1">
      <c r="D1" s="31"/>
    </row>
    <row r="2" spans="1:4" ht="25.5" customHeight="1">
      <c r="A2" s="83" t="s">
        <v>0</v>
      </c>
      <c r="B2" s="83"/>
      <c r="C2" s="83"/>
      <c r="D2" s="83"/>
    </row>
    <row r="3" spans="1:4" ht="25.5" customHeight="1">
      <c r="A3" s="84" t="s">
        <v>1</v>
      </c>
      <c r="B3" s="84"/>
      <c r="C3" s="84"/>
      <c r="D3" s="84"/>
    </row>
    <row r="4" spans="1:4" ht="25.5" customHeight="1">
      <c r="A4" s="84" t="s">
        <v>70</v>
      </c>
      <c r="B4" s="84"/>
      <c r="C4" s="84"/>
      <c r="D4" s="84"/>
    </row>
    <row r="5" spans="1:4" ht="6.75" customHeight="1">
      <c r="A5" s="32"/>
      <c r="B5" s="32"/>
      <c r="C5" s="32"/>
      <c r="D5" s="32"/>
    </row>
    <row r="6" spans="1:4" ht="27" customHeight="1">
      <c r="A6" s="33" t="s">
        <v>69</v>
      </c>
      <c r="B6" s="34"/>
      <c r="C6" s="34"/>
      <c r="D6" s="34"/>
    </row>
    <row r="7" spans="1:4" ht="4.5" customHeight="1">
      <c r="A7" s="35"/>
      <c r="B7" s="35"/>
      <c r="C7" s="35"/>
      <c r="D7" s="35"/>
    </row>
    <row r="8" spans="1:4" ht="42" customHeight="1">
      <c r="A8" s="36" t="s">
        <v>2</v>
      </c>
      <c r="B8" s="36" t="s">
        <v>3</v>
      </c>
      <c r="C8" s="36" t="s">
        <v>4</v>
      </c>
      <c r="D8" s="38" t="s">
        <v>71</v>
      </c>
    </row>
    <row r="9" spans="1:4" ht="21" customHeight="1">
      <c r="A9" s="37">
        <v>1</v>
      </c>
      <c r="B9" s="37">
        <v>2</v>
      </c>
      <c r="C9" s="37">
        <v>3</v>
      </c>
      <c r="D9" s="37">
        <v>4</v>
      </c>
    </row>
    <row r="10" spans="1:4" ht="35.25" customHeight="1">
      <c r="A10" s="85" t="s">
        <v>5</v>
      </c>
      <c r="B10" s="85"/>
      <c r="C10" s="85"/>
      <c r="D10" s="85"/>
    </row>
    <row r="11" spans="1:4" ht="31.5" customHeight="1">
      <c r="A11" s="3" t="s">
        <v>6</v>
      </c>
      <c r="B11" s="5" t="s">
        <v>7</v>
      </c>
      <c r="C11" s="39" t="s">
        <v>8</v>
      </c>
      <c r="D11" s="2">
        <v>68.341999999999999</v>
      </c>
    </row>
    <row r="12" spans="1:4" ht="31.5" customHeight="1">
      <c r="A12" s="3" t="s">
        <v>38</v>
      </c>
      <c r="B12" s="5" t="s">
        <v>74</v>
      </c>
      <c r="C12" s="39" t="s">
        <v>8</v>
      </c>
      <c r="D12" s="80">
        <v>0</v>
      </c>
    </row>
    <row r="13" spans="1:4" ht="31.5" customHeight="1">
      <c r="A13" s="1">
        <v>3</v>
      </c>
      <c r="B13" s="40" t="s">
        <v>9</v>
      </c>
      <c r="C13" s="39" t="s">
        <v>10</v>
      </c>
      <c r="D13" s="41">
        <v>0</v>
      </c>
    </row>
    <row r="14" spans="1:4" ht="31.5" customHeight="1">
      <c r="A14" s="1">
        <f t="shared" ref="A14:A16" si="0">A13+1</f>
        <v>4</v>
      </c>
      <c r="B14" s="5" t="s">
        <v>11</v>
      </c>
      <c r="C14" s="39" t="s">
        <v>8</v>
      </c>
      <c r="D14" s="2"/>
    </row>
    <row r="15" spans="1:4" ht="30.95" customHeight="1">
      <c r="A15" s="1">
        <f t="shared" si="0"/>
        <v>5</v>
      </c>
      <c r="B15" s="5" t="s">
        <v>12</v>
      </c>
      <c r="C15" s="39" t="s">
        <v>10</v>
      </c>
      <c r="D15" s="2">
        <v>55.6</v>
      </c>
    </row>
    <row r="16" spans="1:4" ht="30.95" customHeight="1">
      <c r="A16" s="1">
        <f t="shared" si="0"/>
        <v>6</v>
      </c>
      <c r="B16" s="5" t="s">
        <v>13</v>
      </c>
      <c r="C16" s="39" t="s">
        <v>8</v>
      </c>
      <c r="D16" s="2">
        <v>18.488</v>
      </c>
    </row>
    <row r="17" spans="1:6" ht="31.5" customHeight="1">
      <c r="A17" s="3" t="s">
        <v>75</v>
      </c>
      <c r="B17" s="42" t="s">
        <v>15</v>
      </c>
      <c r="C17" s="39" t="s">
        <v>8</v>
      </c>
      <c r="D17" s="2">
        <v>3.867</v>
      </c>
      <c r="F17" s="43"/>
    </row>
    <row r="18" spans="1:6" ht="31.5" customHeight="1">
      <c r="A18" s="3" t="s">
        <v>76</v>
      </c>
      <c r="B18" s="42" t="s">
        <v>17</v>
      </c>
      <c r="C18" s="39" t="s">
        <v>8</v>
      </c>
      <c r="D18" s="2">
        <f>D16-D17</f>
        <v>14.620999999999999</v>
      </c>
    </row>
    <row r="19" spans="1:6" ht="31.5" customHeight="1">
      <c r="A19" s="1">
        <f>A16+1</f>
        <v>7</v>
      </c>
      <c r="B19" s="40" t="s">
        <v>18</v>
      </c>
      <c r="C19" s="39" t="s">
        <v>19</v>
      </c>
      <c r="D19" s="41">
        <v>1.8</v>
      </c>
    </row>
    <row r="20" spans="1:6" ht="31.5" hidden="1" customHeight="1">
      <c r="A20" s="1">
        <f>A19+1</f>
        <v>8</v>
      </c>
      <c r="B20" s="5" t="s">
        <v>20</v>
      </c>
      <c r="C20" s="39" t="s">
        <v>21</v>
      </c>
      <c r="D20" s="2"/>
      <c r="F20" s="44"/>
    </row>
    <row r="21" spans="1:6" ht="31.5" hidden="1" customHeight="1">
      <c r="A21" s="1">
        <f t="shared" ref="A21:A22" si="1">A20+1</f>
        <v>9</v>
      </c>
      <c r="B21" s="5" t="s">
        <v>22</v>
      </c>
      <c r="C21" s="39" t="s">
        <v>23</v>
      </c>
      <c r="D21" s="4"/>
    </row>
    <row r="22" spans="1:6" ht="31.5" hidden="1" customHeight="1">
      <c r="A22" s="1">
        <f t="shared" si="1"/>
        <v>10</v>
      </c>
      <c r="B22" s="5" t="s">
        <v>24</v>
      </c>
      <c r="C22" s="39" t="s">
        <v>23</v>
      </c>
      <c r="D22" s="4"/>
    </row>
    <row r="23" spans="1:6" ht="31.5" customHeight="1">
      <c r="A23" s="1">
        <v>8</v>
      </c>
      <c r="B23" s="5" t="s">
        <v>25</v>
      </c>
      <c r="C23" s="39" t="s">
        <v>26</v>
      </c>
      <c r="D23" s="4">
        <v>5.53</v>
      </c>
    </row>
    <row r="24" spans="1:6" ht="35.25" customHeight="1">
      <c r="A24" s="86" t="s">
        <v>27</v>
      </c>
      <c r="B24" s="87"/>
      <c r="C24" s="87"/>
      <c r="D24" s="88"/>
    </row>
    <row r="25" spans="1:6" ht="32.25" customHeight="1">
      <c r="A25" s="1">
        <f>A23+1</f>
        <v>9</v>
      </c>
      <c r="B25" s="45" t="s">
        <v>28</v>
      </c>
      <c r="C25" s="46" t="s">
        <v>29</v>
      </c>
      <c r="D25" s="47">
        <v>463.2980799999998</v>
      </c>
    </row>
    <row r="26" spans="1:6" ht="33" customHeight="1">
      <c r="A26" s="1">
        <f>A25+1</f>
        <v>10</v>
      </c>
      <c r="B26" s="5" t="s">
        <v>30</v>
      </c>
      <c r="C26" s="46" t="s">
        <v>29</v>
      </c>
      <c r="D26" s="47">
        <v>2449.639302565146</v>
      </c>
    </row>
    <row r="27" spans="1:6" ht="36.75" customHeight="1">
      <c r="A27" s="1">
        <f>A26+1</f>
        <v>11</v>
      </c>
      <c r="B27" s="5" t="s">
        <v>31</v>
      </c>
      <c r="C27" s="46" t="s">
        <v>29</v>
      </c>
      <c r="D27" s="47">
        <f>D25-D26</f>
        <v>-1986.3412225651462</v>
      </c>
      <c r="F27" s="48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A23" sqref="A23:D23"/>
      <selection pane="topRight" activeCell="A23" sqref="A23:D23"/>
      <selection pane="bottomLeft" activeCell="A23" sqref="A23:D23"/>
      <selection pane="bottomRight" activeCell="C23" sqref="C23"/>
    </sheetView>
  </sheetViews>
  <sheetFormatPr defaultRowHeight="12.75"/>
  <cols>
    <col min="1" max="1" width="8.28515625" style="50" customWidth="1"/>
    <col min="2" max="2" width="68.140625" style="50" customWidth="1"/>
    <col min="3" max="3" width="18.42578125" style="50" customWidth="1"/>
    <col min="4" max="4" width="12.5703125" style="50" customWidth="1"/>
    <col min="5" max="16384" width="9.140625" style="50"/>
  </cols>
  <sheetData>
    <row r="1" spans="1:3" ht="2.25" customHeight="1">
      <c r="C1" s="51"/>
    </row>
    <row r="2" spans="1:3" ht="62.25" customHeight="1">
      <c r="A2" s="89" t="s">
        <v>72</v>
      </c>
      <c r="B2" s="89"/>
      <c r="C2" s="89"/>
    </row>
    <row r="3" spans="1:3" ht="7.5" customHeight="1">
      <c r="A3" s="52"/>
      <c r="B3" s="52"/>
      <c r="C3" s="52"/>
    </row>
    <row r="4" spans="1:3" ht="7.5" customHeight="1">
      <c r="A4" s="53"/>
      <c r="B4" s="53"/>
      <c r="C4" s="54"/>
    </row>
    <row r="5" spans="1:3" s="56" customFormat="1" ht="20.25" customHeight="1">
      <c r="A5" s="55" t="s">
        <v>69</v>
      </c>
      <c r="C5" s="57" t="s">
        <v>32</v>
      </c>
    </row>
    <row r="6" spans="1:3" ht="9.75" customHeight="1">
      <c r="A6" s="53"/>
      <c r="B6" s="53"/>
      <c r="C6" s="54"/>
    </row>
    <row r="7" spans="1:3" ht="13.5" customHeight="1">
      <c r="A7" s="90" t="s">
        <v>33</v>
      </c>
      <c r="B7" s="90" t="s">
        <v>3</v>
      </c>
      <c r="C7" s="93" t="s">
        <v>34</v>
      </c>
    </row>
    <row r="8" spans="1:3" ht="13.5" customHeight="1">
      <c r="A8" s="91"/>
      <c r="B8" s="91"/>
      <c r="C8" s="93"/>
    </row>
    <row r="9" spans="1:3" ht="13.5" customHeight="1">
      <c r="A9" s="92"/>
      <c r="B9" s="92"/>
      <c r="C9" s="93"/>
    </row>
    <row r="10" spans="1:3" ht="17.25" customHeight="1">
      <c r="A10" s="58">
        <v>1</v>
      </c>
      <c r="B10" s="58">
        <v>2</v>
      </c>
      <c r="C10" s="58">
        <v>3</v>
      </c>
    </row>
    <row r="11" spans="1:3" ht="17.25" customHeight="1">
      <c r="A11" s="58">
        <v>1</v>
      </c>
      <c r="B11" s="40" t="s">
        <v>77</v>
      </c>
      <c r="C11" s="81">
        <v>0</v>
      </c>
    </row>
    <row r="12" spans="1:3" ht="18.75" customHeight="1">
      <c r="A12" s="59" t="s">
        <v>38</v>
      </c>
      <c r="B12" s="40" t="s">
        <v>35</v>
      </c>
      <c r="C12" s="60">
        <v>396.16</v>
      </c>
    </row>
    <row r="13" spans="1:3" ht="18" customHeight="1">
      <c r="A13" s="59" t="s">
        <v>78</v>
      </c>
      <c r="B13" s="61" t="s">
        <v>36</v>
      </c>
      <c r="C13" s="60">
        <v>120.806</v>
      </c>
    </row>
    <row r="14" spans="1:3" ht="18" customHeight="1">
      <c r="A14" s="59" t="s">
        <v>79</v>
      </c>
      <c r="B14" s="61" t="s">
        <v>37</v>
      </c>
      <c r="C14" s="62">
        <f>IF(C13=0,,C12/C13)</f>
        <v>3.2793073191728892</v>
      </c>
    </row>
    <row r="15" spans="1:3" ht="18" customHeight="1">
      <c r="A15" s="59" t="s">
        <v>40</v>
      </c>
      <c r="B15" s="40" t="s">
        <v>39</v>
      </c>
      <c r="C15" s="60">
        <v>0</v>
      </c>
    </row>
    <row r="16" spans="1:3" s="66" customFormat="1" ht="31.5">
      <c r="A16" s="63" t="s">
        <v>44</v>
      </c>
      <c r="B16" s="64" t="s">
        <v>41</v>
      </c>
      <c r="C16" s="65">
        <f>SUM(C17:C18)</f>
        <v>2052.69</v>
      </c>
    </row>
    <row r="17" spans="1:4" ht="18" customHeight="1">
      <c r="A17" s="59" t="s">
        <v>46</v>
      </c>
      <c r="B17" s="67" t="s">
        <v>42</v>
      </c>
      <c r="C17" s="60">
        <v>1651.62</v>
      </c>
    </row>
    <row r="18" spans="1:4" ht="18" customHeight="1">
      <c r="A18" s="59" t="s">
        <v>48</v>
      </c>
      <c r="B18" s="67" t="s">
        <v>43</v>
      </c>
      <c r="C18" s="60">
        <v>401.07</v>
      </c>
    </row>
    <row r="19" spans="1:4" s="66" customFormat="1" ht="18" customHeight="1">
      <c r="A19" s="68" t="s">
        <v>50</v>
      </c>
      <c r="B19" s="69" t="s">
        <v>45</v>
      </c>
      <c r="C19" s="65">
        <f>SUM(C20:C21)</f>
        <v>37.229999999999997</v>
      </c>
    </row>
    <row r="20" spans="1:4" ht="18" customHeight="1">
      <c r="A20" s="59" t="s">
        <v>14</v>
      </c>
      <c r="B20" s="67" t="s">
        <v>47</v>
      </c>
      <c r="C20" s="60">
        <v>0</v>
      </c>
    </row>
    <row r="21" spans="1:4" ht="18" customHeight="1">
      <c r="A21" s="59" t="s">
        <v>16</v>
      </c>
      <c r="B21" s="67" t="s">
        <v>49</v>
      </c>
      <c r="C21" s="60">
        <v>37.229999999999997</v>
      </c>
    </row>
    <row r="22" spans="1:4" ht="18" customHeight="1">
      <c r="A22" s="59" t="s">
        <v>52</v>
      </c>
      <c r="B22" s="70" t="s">
        <v>51</v>
      </c>
      <c r="C22" s="60">
        <v>1.88</v>
      </c>
    </row>
    <row r="23" spans="1:4" ht="51" customHeight="1">
      <c r="A23" s="59"/>
      <c r="B23" s="70" t="s">
        <v>83</v>
      </c>
      <c r="C23" s="60">
        <v>0</v>
      </c>
    </row>
    <row r="24" spans="1:4" ht="31.5">
      <c r="A24" s="59" t="s">
        <v>54</v>
      </c>
      <c r="B24" s="70" t="s">
        <v>53</v>
      </c>
      <c r="C24" s="60">
        <v>356.24</v>
      </c>
    </row>
    <row r="25" spans="1:4" ht="31.5">
      <c r="A25" s="59" t="s">
        <v>56</v>
      </c>
      <c r="B25" s="70" t="s">
        <v>55</v>
      </c>
      <c r="C25" s="60">
        <f>C24+C26-C12-C15-C16-C19-C22</f>
        <v>317.92000000000019</v>
      </c>
    </row>
    <row r="26" spans="1:4" s="66" customFormat="1" ht="20.25" customHeight="1">
      <c r="A26" s="68" t="s">
        <v>80</v>
      </c>
      <c r="B26" s="69" t="s">
        <v>57</v>
      </c>
      <c r="C26" s="65">
        <v>2449.64</v>
      </c>
      <c r="D26" s="71"/>
    </row>
    <row r="27" spans="1:4" s="75" customFormat="1" ht="12" customHeight="1">
      <c r="A27" s="72"/>
      <c r="B27" s="73"/>
      <c r="C27" s="74"/>
    </row>
    <row r="28" spans="1:4" ht="15.75" customHeight="1">
      <c r="A28" s="76"/>
      <c r="B28" s="76"/>
      <c r="C28" s="76"/>
    </row>
    <row r="29" spans="1:4">
      <c r="A29" s="50" t="s">
        <v>58</v>
      </c>
    </row>
    <row r="31" spans="1:4" ht="15.75" customHeight="1"/>
    <row r="32" spans="1:4" ht="15.75" customHeight="1"/>
    <row r="33" spans="2:2" ht="15.75" customHeight="1">
      <c r="B33" s="53"/>
    </row>
    <row r="34" spans="2:2" ht="15.75" customHeight="1">
      <c r="B34" s="53"/>
    </row>
    <row r="35" spans="2:2" ht="15.75" customHeight="1">
      <c r="B35" s="53"/>
    </row>
    <row r="36" spans="2:2" ht="15.75" customHeight="1">
      <c r="B36" s="53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A23" sqref="A23:D23"/>
      <selection pane="topRight" activeCell="A23" sqref="A23:D23"/>
      <selection pane="bottomLeft" activeCell="A23" sqref="A23:D23"/>
      <selection pane="bottomRight" activeCell="A13" sqref="A13:XFD13"/>
    </sheetView>
  </sheetViews>
  <sheetFormatPr defaultRowHeight="33.950000000000003" customHeight="1"/>
  <cols>
    <col min="1" max="1" width="7.5703125" style="29" customWidth="1"/>
    <col min="2" max="2" width="84.5703125" style="29" customWidth="1"/>
    <col min="3" max="3" width="13.5703125" style="30" customWidth="1"/>
    <col min="4" max="4" width="23" style="29" customWidth="1"/>
    <col min="5" max="5" width="5.28515625" style="29" customWidth="1"/>
    <col min="6" max="6" width="16" style="29" customWidth="1"/>
    <col min="7" max="16384" width="9.140625" style="29"/>
  </cols>
  <sheetData>
    <row r="1" spans="1:6" ht="7.5" customHeight="1">
      <c r="D1" s="31"/>
    </row>
    <row r="2" spans="1:6" ht="27.75" customHeight="1">
      <c r="A2" s="83" t="s">
        <v>0</v>
      </c>
      <c r="B2" s="83"/>
      <c r="C2" s="83"/>
      <c r="D2" s="83"/>
    </row>
    <row r="3" spans="1:6" ht="27.75" customHeight="1">
      <c r="A3" s="84" t="s">
        <v>59</v>
      </c>
      <c r="B3" s="84"/>
      <c r="C3" s="84"/>
      <c r="D3" s="84"/>
    </row>
    <row r="4" spans="1:6" ht="27.75" customHeight="1">
      <c r="A4" s="84" t="s">
        <v>70</v>
      </c>
      <c r="B4" s="84"/>
      <c r="C4" s="84"/>
      <c r="D4" s="84"/>
    </row>
    <row r="5" spans="1:6" ht="6.75" customHeight="1">
      <c r="A5" s="32"/>
      <c r="B5" s="32"/>
      <c r="C5" s="32"/>
      <c r="D5" s="32"/>
    </row>
    <row r="6" spans="1:6" s="78" customFormat="1" ht="27" customHeight="1">
      <c r="A6" s="55" t="s">
        <v>69</v>
      </c>
      <c r="B6" s="77"/>
      <c r="C6" s="77"/>
      <c r="D6" s="77"/>
    </row>
    <row r="7" spans="1:6" ht="4.5" customHeight="1">
      <c r="A7" s="35"/>
      <c r="B7" s="35"/>
      <c r="C7" s="35"/>
      <c r="D7" s="35"/>
    </row>
    <row r="8" spans="1:6" ht="51" customHeight="1">
      <c r="A8" s="36" t="s">
        <v>2</v>
      </c>
      <c r="B8" s="36" t="s">
        <v>3</v>
      </c>
      <c r="C8" s="36" t="s">
        <v>4</v>
      </c>
      <c r="D8" s="38" t="s">
        <v>71</v>
      </c>
    </row>
    <row r="9" spans="1:6" ht="21" customHeight="1">
      <c r="A9" s="37">
        <v>1</v>
      </c>
      <c r="B9" s="37">
        <v>2</v>
      </c>
      <c r="C9" s="37">
        <v>3</v>
      </c>
      <c r="D9" s="37">
        <v>4</v>
      </c>
    </row>
    <row r="10" spans="1:6" ht="35.25" customHeight="1">
      <c r="A10" s="85" t="s">
        <v>5</v>
      </c>
      <c r="B10" s="85"/>
      <c r="C10" s="85"/>
      <c r="D10" s="85"/>
    </row>
    <row r="11" spans="1:6" ht="31.5" customHeight="1">
      <c r="A11" s="3" t="s">
        <v>6</v>
      </c>
      <c r="B11" s="5" t="s">
        <v>60</v>
      </c>
      <c r="C11" s="39" t="s">
        <v>8</v>
      </c>
      <c r="D11" s="2">
        <v>15.698</v>
      </c>
    </row>
    <row r="12" spans="1:6" ht="30.95" customHeight="1">
      <c r="A12" s="1">
        <f>A11+1</f>
        <v>2</v>
      </c>
      <c r="B12" s="5" t="s">
        <v>61</v>
      </c>
      <c r="C12" s="39" t="s">
        <v>8</v>
      </c>
      <c r="D12" s="2">
        <v>15.698</v>
      </c>
    </row>
    <row r="13" spans="1:6" ht="30.95" customHeight="1">
      <c r="A13" s="1">
        <f t="shared" ref="A13" si="0">A12+1</f>
        <v>3</v>
      </c>
      <c r="B13" s="5" t="s">
        <v>81</v>
      </c>
      <c r="C13" s="39" t="s">
        <v>8</v>
      </c>
      <c r="D13" s="82">
        <v>0</v>
      </c>
    </row>
    <row r="14" spans="1:6" ht="30.95" customHeight="1">
      <c r="A14" s="1">
        <v>4</v>
      </c>
      <c r="B14" s="5" t="s">
        <v>62</v>
      </c>
      <c r="C14" s="39" t="s">
        <v>8</v>
      </c>
      <c r="D14" s="2">
        <v>0</v>
      </c>
    </row>
    <row r="15" spans="1:6" ht="31.5" hidden="1" customHeight="1">
      <c r="A15" s="1">
        <f t="shared" ref="A15:A17" si="1">A14+1</f>
        <v>5</v>
      </c>
      <c r="B15" s="5" t="s">
        <v>63</v>
      </c>
      <c r="C15" s="39" t="s">
        <v>21</v>
      </c>
      <c r="D15" s="2"/>
      <c r="E15" s="79"/>
      <c r="F15" s="44"/>
    </row>
    <row r="16" spans="1:6" ht="31.5" hidden="1" customHeight="1">
      <c r="A16" s="1">
        <f t="shared" si="1"/>
        <v>6</v>
      </c>
      <c r="B16" s="5" t="s">
        <v>64</v>
      </c>
      <c r="C16" s="39" t="s">
        <v>23</v>
      </c>
      <c r="D16" s="4"/>
    </row>
    <row r="17" spans="1:6" ht="31.5" hidden="1" customHeight="1">
      <c r="A17" s="1">
        <f t="shared" si="1"/>
        <v>7</v>
      </c>
      <c r="B17" s="5" t="s">
        <v>65</v>
      </c>
      <c r="C17" s="39" t="s">
        <v>23</v>
      </c>
      <c r="D17" s="4"/>
    </row>
    <row r="18" spans="1:6" ht="31.5" customHeight="1">
      <c r="A18" s="1">
        <v>5</v>
      </c>
      <c r="B18" s="5" t="s">
        <v>25</v>
      </c>
      <c r="C18" s="39" t="s">
        <v>26</v>
      </c>
      <c r="D18" s="4">
        <v>0.59</v>
      </c>
    </row>
    <row r="19" spans="1:6" ht="35.25" customHeight="1">
      <c r="A19" s="86" t="s">
        <v>27</v>
      </c>
      <c r="B19" s="87"/>
      <c r="C19" s="87"/>
      <c r="D19" s="88"/>
    </row>
    <row r="20" spans="1:6" ht="32.25" customHeight="1">
      <c r="A20" s="1">
        <f>A18+1</f>
        <v>6</v>
      </c>
      <c r="B20" s="45" t="s">
        <v>66</v>
      </c>
      <c r="C20" s="46" t="s">
        <v>29</v>
      </c>
      <c r="D20" s="47">
        <v>203.29241999999999</v>
      </c>
    </row>
    <row r="21" spans="1:6" ht="33" customHeight="1">
      <c r="A21" s="1">
        <f>A20+1</f>
        <v>7</v>
      </c>
      <c r="B21" s="5" t="s">
        <v>67</v>
      </c>
      <c r="C21" s="46" t="s">
        <v>29</v>
      </c>
      <c r="D21" s="47">
        <v>211.83553000000001</v>
      </c>
    </row>
    <row r="22" spans="1:6" ht="36.75" customHeight="1">
      <c r="A22" s="1">
        <f>A21+1</f>
        <v>8</v>
      </c>
      <c r="B22" s="5" t="s">
        <v>68</v>
      </c>
      <c r="C22" s="46" t="s">
        <v>29</v>
      </c>
      <c r="D22" s="47">
        <f>D20-D21</f>
        <v>-8.5431100000000129</v>
      </c>
      <c r="F22" s="48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7" activePane="bottomRight" state="frozen"/>
      <selection activeCell="A23" sqref="A23:D23"/>
      <selection pane="topRight" activeCell="A23" sqref="A23:D23"/>
      <selection pane="bottomLeft" activeCell="A23" sqref="A23:D23"/>
      <selection pane="bottomRight" activeCell="C25" sqref="C25"/>
    </sheetView>
  </sheetViews>
  <sheetFormatPr defaultRowHeight="12.75"/>
  <cols>
    <col min="1" max="1" width="8.28515625" style="6" customWidth="1"/>
    <col min="2" max="2" width="65.7109375" style="6" customWidth="1"/>
    <col min="3" max="3" width="18.42578125" style="6" customWidth="1"/>
    <col min="4" max="4" width="12.5703125" style="6" customWidth="1"/>
    <col min="5" max="16384" width="9.140625" style="6"/>
  </cols>
  <sheetData>
    <row r="1" spans="1:4" ht="3" customHeight="1">
      <c r="C1" s="7"/>
    </row>
    <row r="2" spans="1:4" ht="62.25" customHeight="1">
      <c r="A2" s="89" t="s">
        <v>73</v>
      </c>
      <c r="B2" s="89"/>
      <c r="C2" s="89"/>
      <c r="D2" s="50"/>
    </row>
    <row r="3" spans="1:4" ht="9.75" customHeight="1">
      <c r="A3" s="52"/>
      <c r="B3" s="52"/>
      <c r="C3" s="52"/>
      <c r="D3" s="50"/>
    </row>
    <row r="4" spans="1:4" ht="20.25" customHeight="1">
      <c r="A4" s="53"/>
      <c r="B4" s="53"/>
      <c r="C4" s="54"/>
      <c r="D4" s="50"/>
    </row>
    <row r="5" spans="1:4" s="49" customFormat="1" ht="20.25" customHeight="1">
      <c r="A5" s="55" t="s">
        <v>69</v>
      </c>
      <c r="B5" s="56"/>
      <c r="C5" s="57" t="s">
        <v>32</v>
      </c>
      <c r="D5" s="56"/>
    </row>
    <row r="6" spans="1:4" ht="9.75" customHeight="1">
      <c r="A6" s="53"/>
      <c r="B6" s="53"/>
      <c r="C6" s="54"/>
      <c r="D6" s="50"/>
    </row>
    <row r="7" spans="1:4" ht="15.75" customHeight="1">
      <c r="A7" s="94" t="s">
        <v>33</v>
      </c>
      <c r="B7" s="94" t="s">
        <v>3</v>
      </c>
      <c r="C7" s="97" t="s">
        <v>34</v>
      </c>
    </row>
    <row r="8" spans="1:4" ht="15.75" customHeight="1">
      <c r="A8" s="95"/>
      <c r="B8" s="95"/>
      <c r="C8" s="97"/>
    </row>
    <row r="9" spans="1:4" ht="15.75" customHeight="1">
      <c r="A9" s="96"/>
      <c r="B9" s="96"/>
      <c r="C9" s="97"/>
    </row>
    <row r="10" spans="1:4" ht="17.25" customHeight="1">
      <c r="A10" s="9">
        <v>1</v>
      </c>
      <c r="B10" s="9">
        <v>2</v>
      </c>
      <c r="C10" s="9">
        <v>3</v>
      </c>
    </row>
    <row r="11" spans="1:4" s="50" customFormat="1" ht="31.5" customHeight="1">
      <c r="A11" s="58">
        <v>1</v>
      </c>
      <c r="B11" s="40" t="s">
        <v>82</v>
      </c>
      <c r="C11" s="81">
        <v>0</v>
      </c>
    </row>
    <row r="12" spans="1:4" ht="18.75" customHeight="1">
      <c r="A12" s="10" t="s">
        <v>38</v>
      </c>
      <c r="B12" s="11" t="s">
        <v>35</v>
      </c>
      <c r="C12" s="12">
        <v>0</v>
      </c>
    </row>
    <row r="13" spans="1:4" ht="18" customHeight="1">
      <c r="A13" s="10" t="s">
        <v>78</v>
      </c>
      <c r="B13" s="13" t="s">
        <v>36</v>
      </c>
      <c r="C13" s="12">
        <v>0</v>
      </c>
    </row>
    <row r="14" spans="1:4" ht="18" customHeight="1">
      <c r="A14" s="10" t="s">
        <v>79</v>
      </c>
      <c r="B14" s="13" t="s">
        <v>37</v>
      </c>
      <c r="C14" s="14">
        <f>IF(C13=0,,C12/C13)</f>
        <v>0</v>
      </c>
    </row>
    <row r="15" spans="1:4" ht="18" customHeight="1">
      <c r="A15" s="10" t="s">
        <v>40</v>
      </c>
      <c r="B15" s="11" t="s">
        <v>39</v>
      </c>
      <c r="C15" s="12">
        <v>0</v>
      </c>
    </row>
    <row r="16" spans="1:4" s="18" customFormat="1" ht="31.5">
      <c r="A16" s="15" t="s">
        <v>44</v>
      </c>
      <c r="B16" s="16" t="s">
        <v>41</v>
      </c>
      <c r="C16" s="17">
        <f>SUM(C17:C18)</f>
        <v>188.44</v>
      </c>
    </row>
    <row r="17" spans="1:4" ht="18" customHeight="1">
      <c r="A17" s="10" t="s">
        <v>46</v>
      </c>
      <c r="B17" s="19" t="s">
        <v>42</v>
      </c>
      <c r="C17" s="12">
        <v>151.54</v>
      </c>
    </row>
    <row r="18" spans="1:4" ht="18" customHeight="1">
      <c r="A18" s="10" t="s">
        <v>48</v>
      </c>
      <c r="B18" s="19" t="s">
        <v>43</v>
      </c>
      <c r="C18" s="12">
        <v>36.9</v>
      </c>
    </row>
    <row r="19" spans="1:4" s="18" customFormat="1" ht="18" customHeight="1">
      <c r="A19" s="20" t="s">
        <v>50</v>
      </c>
      <c r="B19" s="21" t="s">
        <v>45</v>
      </c>
      <c r="C19" s="17">
        <f>SUM(C20:C21)</f>
        <v>0</v>
      </c>
    </row>
    <row r="20" spans="1:4" ht="18" customHeight="1">
      <c r="A20" s="10" t="s">
        <v>14</v>
      </c>
      <c r="B20" s="19" t="s">
        <v>47</v>
      </c>
      <c r="C20" s="12">
        <v>0</v>
      </c>
    </row>
    <row r="21" spans="1:4" ht="18" customHeight="1">
      <c r="A21" s="10" t="s">
        <v>16</v>
      </c>
      <c r="B21" s="19" t="s">
        <v>49</v>
      </c>
      <c r="C21" s="12">
        <v>0</v>
      </c>
    </row>
    <row r="22" spans="1:4" ht="18" customHeight="1">
      <c r="A22" s="10" t="s">
        <v>52</v>
      </c>
      <c r="B22" s="22" t="s">
        <v>51</v>
      </c>
      <c r="C22" s="12">
        <v>0</v>
      </c>
    </row>
    <row r="23" spans="1:4" ht="31.5" hidden="1">
      <c r="A23" s="10" t="s">
        <v>52</v>
      </c>
      <c r="B23" s="22" t="s">
        <v>53</v>
      </c>
      <c r="C23" s="12">
        <v>0</v>
      </c>
    </row>
    <row r="24" spans="1:4" ht="47.25">
      <c r="A24" s="10"/>
      <c r="B24" s="70" t="s">
        <v>83</v>
      </c>
      <c r="C24" s="12">
        <v>0</v>
      </c>
    </row>
    <row r="25" spans="1:4" ht="31.5">
      <c r="A25" s="10" t="s">
        <v>54</v>
      </c>
      <c r="B25" s="22" t="s">
        <v>55</v>
      </c>
      <c r="C25" s="12">
        <f>C23+C26-C12-C15-C16-C19-C22</f>
        <v>23.400000000000006</v>
      </c>
    </row>
    <row r="26" spans="1:4" s="18" customFormat="1" ht="20.25" customHeight="1">
      <c r="A26" s="20" t="s">
        <v>56</v>
      </c>
      <c r="B26" s="21" t="s">
        <v>57</v>
      </c>
      <c r="C26" s="17">
        <v>211.84</v>
      </c>
      <c r="D26" s="23"/>
    </row>
    <row r="27" spans="1:4" s="27" customFormat="1" ht="12" customHeight="1">
      <c r="A27" s="24"/>
      <c r="B27" s="25"/>
      <c r="C27" s="26"/>
    </row>
    <row r="28" spans="1:4" ht="15.75" customHeight="1">
      <c r="A28" s="28"/>
      <c r="B28" s="28"/>
      <c r="C28" s="28"/>
    </row>
    <row r="29" spans="1:4">
      <c r="A29" s="6" t="s">
        <v>58</v>
      </c>
    </row>
    <row r="31" spans="1:4" ht="15.75" customHeight="1"/>
    <row r="32" spans="1:4" ht="15.75" customHeight="1"/>
    <row r="33" spans="2:2" ht="15.75" customHeight="1">
      <c r="B33" s="8"/>
    </row>
    <row r="34" spans="2:2" ht="15.75" customHeight="1">
      <c r="B34" s="8"/>
    </row>
    <row r="35" spans="2:2" ht="15.75" customHeight="1">
      <c r="B35" s="8"/>
    </row>
    <row r="36" spans="2:2" ht="15.75" customHeight="1">
      <c r="B36" s="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факт2010 ВС</vt:lpstr>
      <vt:lpstr>расходы факт2010 ВС</vt:lpstr>
      <vt:lpstr>показетли факт2010 ВО</vt:lpstr>
      <vt:lpstr>расходы факт2010 ВО</vt:lpstr>
      <vt:lpstr>'показатели факт2010 ВС'!Область_печати</vt:lpstr>
      <vt:lpstr>'показетли факт2010 ВО'!Область_печати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solodovnikss</dc:creator>
  <cp:lastModifiedBy>Сидорова</cp:lastModifiedBy>
  <dcterms:created xsi:type="dcterms:W3CDTF">2010-11-11T05:00:11Z</dcterms:created>
  <dcterms:modified xsi:type="dcterms:W3CDTF">2011-11-03T05:26:52Z</dcterms:modified>
</cp:coreProperties>
</file>